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컴퓨터자료\내컴퓨터\다함께돌봄센터\"/>
    </mc:Choice>
  </mc:AlternateContent>
  <bookViews>
    <workbookView xWindow="0" yWindow="0" windowWidth="16800" windowHeight="13725"/>
  </bookViews>
  <sheets>
    <sheet name="2022_예산총칙" sheetId="4" r:id="rId1"/>
    <sheet name="2022_세입" sheetId="1" r:id="rId2"/>
    <sheet name="2022_세출" sheetId="2" r:id="rId3"/>
    <sheet name="2022_세입세출명세" sheetId="3" r:id="rId4"/>
    <sheet name="임직원 보수일람표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5" i="5" l="1"/>
  <c r="I4" i="5"/>
  <c r="E12" i="3" l="1"/>
  <c r="E27" i="3"/>
  <c r="K14" i="1"/>
  <c r="J14" i="1"/>
  <c r="I14" i="1"/>
  <c r="H14" i="1"/>
  <c r="F27" i="3"/>
  <c r="F7" i="5" l="1"/>
  <c r="H7" i="5" l="1"/>
  <c r="G7" i="5"/>
  <c r="E7" i="5"/>
  <c r="E28" i="4"/>
  <c r="E13" i="4"/>
  <c r="I7" i="5" l="1"/>
</calcChain>
</file>

<file path=xl/sharedStrings.xml><?xml version="1.0" encoding="utf-8"?>
<sst xmlns="http://schemas.openxmlformats.org/spreadsheetml/2006/main" count="345" uniqueCount="137">
  <si>
    <t>NO</t>
  </si>
  <si>
    <t/>
  </si>
  <si>
    <t>사업</t>
  </si>
  <si>
    <t>관</t>
  </si>
  <si>
    <t>항</t>
  </si>
  <si>
    <t>목</t>
  </si>
  <si>
    <t>세목</t>
  </si>
  <si>
    <t>자금원천</t>
  </si>
  <si>
    <t>예산액</t>
  </si>
  <si>
    <t>국비</t>
  </si>
  <si>
    <t>시도비</t>
  </si>
  <si>
    <t>시군구비</t>
  </si>
  <si>
    <t>입소자부담금수입</t>
  </si>
  <si>
    <t>입소비용수입</t>
  </si>
  <si>
    <t>[06] 수익사업</t>
  </si>
  <si>
    <t>보조금수입</t>
  </si>
  <si>
    <t>국고보조금</t>
  </si>
  <si>
    <t>[07] 보조금</t>
  </si>
  <si>
    <t>시도보조금</t>
  </si>
  <si>
    <t>시군구보조금</t>
  </si>
  <si>
    <t>합계</t>
  </si>
  <si>
    <t>교육비</t>
  </si>
  <si>
    <t>사업비</t>
  </si>
  <si>
    <t>운영비</t>
  </si>
  <si>
    <t>시설장비유지비</t>
  </si>
  <si>
    <t>시설비</t>
  </si>
  <si>
    <t>재산조성비</t>
  </si>
  <si>
    <t>자산취득비</t>
  </si>
  <si>
    <t>제세공과금</t>
  </si>
  <si>
    <t>사무비</t>
  </si>
  <si>
    <t>공공요금</t>
  </si>
  <si>
    <t>수용비 및 수수료</t>
  </si>
  <si>
    <t>기타후생경비</t>
  </si>
  <si>
    <t>인건비</t>
  </si>
  <si>
    <t>사회보험부담금</t>
  </si>
  <si>
    <t>퇴직금 및 퇴직적립금</t>
  </si>
  <si>
    <t>급여</t>
  </si>
  <si>
    <t>세출</t>
  </si>
  <si>
    <t>산출근거</t>
  </si>
  <si>
    <t>증감</t>
  </si>
  <si>
    <t>당초예산액</t>
  </si>
  <si>
    <t>전년도예산액</t>
  </si>
  <si>
    <t>계 정 과 목</t>
  </si>
  <si>
    <t>세출 합계</t>
    <phoneticPr fontId="1" type="noConversion"/>
  </si>
  <si>
    <t xml:space="preserve">         3. 세출의 내용은 다음과 같다.</t>
    <phoneticPr fontId="1" type="noConversion"/>
  </si>
  <si>
    <t>세입 합계</t>
    <phoneticPr fontId="1" type="noConversion"/>
  </si>
  <si>
    <t xml:space="preserve">         2. 세입의 주요 재원은 다음과 같다.</t>
    <phoneticPr fontId="1" type="noConversion"/>
  </si>
  <si>
    <t>제2조 1. 세입.세출의 명세는 세입.세출 예산서와 같다</t>
    <phoneticPr fontId="1" type="noConversion"/>
  </si>
  <si>
    <t>순번</t>
    <phoneticPr fontId="1" type="noConversion"/>
  </si>
  <si>
    <t>직위</t>
    <phoneticPr fontId="1" type="noConversion"/>
  </si>
  <si>
    <t>인건비구분</t>
    <phoneticPr fontId="1" type="noConversion"/>
  </si>
  <si>
    <t>성명</t>
    <phoneticPr fontId="1" type="noConversion"/>
  </si>
  <si>
    <t>급여</t>
    <phoneticPr fontId="1" type="noConversion"/>
  </si>
  <si>
    <t>퇴직연금</t>
    <phoneticPr fontId="1" type="noConversion"/>
  </si>
  <si>
    <t>사회보험부담금</t>
    <phoneticPr fontId="1" type="noConversion"/>
  </si>
  <si>
    <t>계</t>
    <phoneticPr fontId="1" type="noConversion"/>
  </si>
  <si>
    <t>센터장</t>
    <phoneticPr fontId="1" type="noConversion"/>
  </si>
  <si>
    <t>직접비</t>
    <phoneticPr fontId="1" type="noConversion"/>
  </si>
  <si>
    <t>돌봄선생님</t>
    <phoneticPr fontId="1" type="noConversion"/>
  </si>
  <si>
    <t>합계</t>
    <phoneticPr fontId="1" type="noConversion"/>
  </si>
  <si>
    <t>2022년 정규 예산총칙</t>
    <phoneticPr fontId="1" type="noConversion"/>
  </si>
  <si>
    <t>각종수당</t>
    <phoneticPr fontId="1" type="noConversion"/>
  </si>
  <si>
    <t>프로그램비</t>
    <phoneticPr fontId="1" type="noConversion"/>
  </si>
  <si>
    <t>급간식비</t>
    <phoneticPr fontId="1" type="noConversion"/>
  </si>
  <si>
    <t>장희숙</t>
    <phoneticPr fontId="1" type="noConversion"/>
  </si>
  <si>
    <t>한미선</t>
    <phoneticPr fontId="1" type="noConversion"/>
  </si>
  <si>
    <t>2022년 동삼다함께돌봄센터 임직원 보수 일람표</t>
    <phoneticPr fontId="1" type="noConversion"/>
  </si>
  <si>
    <t>사업수입</t>
    <phoneticPr fontId="1" type="noConversion"/>
  </si>
  <si>
    <t>사업비</t>
    <phoneticPr fontId="1" type="noConversion"/>
  </si>
  <si>
    <t>프로그램재료비</t>
    <phoneticPr fontId="1" type="noConversion"/>
  </si>
  <si>
    <t>프로그램비</t>
    <phoneticPr fontId="1" type="noConversion"/>
  </si>
  <si>
    <t>급식비</t>
  </si>
  <si>
    <t>급식비</t>
    <phoneticPr fontId="1" type="noConversion"/>
  </si>
  <si>
    <t>간식비</t>
  </si>
  <si>
    <t>간식비</t>
    <phoneticPr fontId="1" type="noConversion"/>
  </si>
  <si>
    <t>2022년 동삼다함께돌봄센터 세입 예산서</t>
    <phoneticPr fontId="1" type="noConversion"/>
  </si>
  <si>
    <t>[01]운영비</t>
    <phoneticPr fontId="1" type="noConversion"/>
  </si>
  <si>
    <t>[02]인건비</t>
    <phoneticPr fontId="1" type="noConversion"/>
  </si>
  <si>
    <t>[01]운영비</t>
    <phoneticPr fontId="1" type="noConversion"/>
  </si>
  <si>
    <t>[01]운영비</t>
    <phoneticPr fontId="1" type="noConversion"/>
  </si>
  <si>
    <t>[00]입소자부담금</t>
    <phoneticPr fontId="1" type="noConversion"/>
  </si>
  <si>
    <t>[00]입소자부담금</t>
    <phoneticPr fontId="1" type="noConversion"/>
  </si>
  <si>
    <t>보조금수입</t>
    <phoneticPr fontId="1" type="noConversion"/>
  </si>
  <si>
    <t>보조금수입</t>
    <phoneticPr fontId="1" type="noConversion"/>
  </si>
  <si>
    <t>시도보조금</t>
    <phoneticPr fontId="1" type="noConversion"/>
  </si>
  <si>
    <t>[07] 보조금</t>
    <phoneticPr fontId="1" type="noConversion"/>
  </si>
  <si>
    <t>보조금수입</t>
    <phoneticPr fontId="1" type="noConversion"/>
  </si>
  <si>
    <t>보조금수입</t>
    <phoneticPr fontId="1" type="noConversion"/>
  </si>
  <si>
    <t>시도보조금</t>
    <phoneticPr fontId="1" type="noConversion"/>
  </si>
  <si>
    <t>[07] 보조금</t>
    <phoneticPr fontId="1" type="noConversion"/>
  </si>
  <si>
    <t>2022년 동삼다함께돌봄센터 세입세출 예산 상세</t>
    <phoneticPr fontId="1" type="noConversion"/>
  </si>
  <si>
    <t>2022년 동삼다함께돌봄센터 세출 예산서</t>
    <phoneticPr fontId="1" type="noConversion"/>
  </si>
  <si>
    <t>사업수입</t>
    <phoneticPr fontId="1" type="noConversion"/>
  </si>
  <si>
    <t>간식비 15명*1,500*240일 = 5,400,000원
급식비 9명*5,000*64일 = 2,880,000원
프로그램비 3,600,000원</t>
    <phoneticPr fontId="1" type="noConversion"/>
  </si>
  <si>
    <t>센터장 27,012,000원 &lt;국비 13,506,000 / 시도비 13,506,000&gt;
돌봄교사 26,760,000 &lt;국비 13,380,000 / 시도비 13,380,000&gt;
공공요금  205,400 * 12개월 = 2,464,800원
국비: 1,232,400원 / 시도비 : 1,232,400원
수용비 및 수수료  79,600 * 12개월 = 955,200원
국비:477,600원 / 시도비: 477,600원
재세공과금(책임보험) 180,000 * 연 1회 180.000원  국비: 90,000원 / 시도비 90,000원</t>
    <phoneticPr fontId="1" type="noConversion"/>
  </si>
  <si>
    <t>센터장 27,012,000원 &lt;국비 13,506,000 / 시도비 13,506,000&gt;
돌봄교사 26,760,000 &lt;국비 13,380,000 / 시도비 13,380,000&gt;
공공요금 205,400 * 12개월 =2,464,800원   
국비: 1,232,400원 / 시도비 : 1,232,400원
수용비 및 수수료 79,600 * 12개월 = 955,200원  국비:477,600원 / 시도비: 477,600
재세공과금(책임보험) 180,000 * 연 1회 
국비: 90,000원 / 시도비 90,000원
국비 50% / 시도비 50%
센터장 복지포인트 100,000 * 1명 * 연 1회 
센터장 처우개선비 60,000 * 1명 * 12개월 =720,000원
센터장 1,890,940 + 60,000 + 100,000 = 2,050,840 * 1.5 = 3,079,260 / 209 = 14,730 * 2시간 = 29,460* 12개월 = 353,520원
돌봄교사 1,873,200 * 1.5 = 2,884,800 / 209 = 13,800 * 2시간 = 27,600 * 12개월 =331,200원</t>
    <phoneticPr fontId="1" type="noConversion"/>
  </si>
  <si>
    <t>&lt;운영비&gt;
수용비 및 수수료 2,800,000원
&lt;사업비&gt;
기본 프로그램 1,500,000원
특별 활동 5,000,000원
공통 프로그램 700,000원</t>
    <phoneticPr fontId="1" type="noConversion"/>
  </si>
  <si>
    <t>센터장   1,890,840원 *12개월  &lt;국비 11,345,000/
시도비 11,345,000&gt;
돌봄교사 1,873,200원 *12개월  &lt;국비 11,239,200/
시도비 11,239,200&gt;</t>
    <phoneticPr fontId="1" type="noConversion"/>
  </si>
  <si>
    <t>센터장 퇴직연금 157,570원 * 12개월
돌봄교사 퇴직연금 156,100원 * 12개월</t>
    <phoneticPr fontId="1" type="noConversion"/>
  </si>
  <si>
    <t>&lt;사업자 부담금&gt;
4,839,480원  국비 2,419,740원/ 시도비 2,419,740원</t>
    <phoneticPr fontId="1" type="noConversion"/>
  </si>
  <si>
    <t>센터장 복지포인트 연 1회 100,000원
센터장 처우개선비 60,000 * 1명 * 12개월 =720,000원
센터장    14,730 * 2시간 = 29,460 * 12개월 = 353,520원
돌봄교사  13,800 * 2시간 = 27,600 * 12개월 = 331,200원</t>
    <phoneticPr fontId="1" type="noConversion"/>
  </si>
  <si>
    <t>사무용품 및 주방용품 외 수수료 2,800,000원
사무용품 구입비 월 125,000 * 12개월 = 1,500,000원</t>
    <phoneticPr fontId="1" type="noConversion"/>
  </si>
  <si>
    <t>공공요금 160,000 * 12개월 = 1,920,000</t>
    <phoneticPr fontId="1" type="noConversion"/>
  </si>
  <si>
    <t>배상책임보험 연 1회 * 180,000 = 180,000원</t>
    <phoneticPr fontId="1" type="noConversion"/>
  </si>
  <si>
    <t>▲1,444,000</t>
    <phoneticPr fontId="1" type="noConversion"/>
  </si>
  <si>
    <t>▲2,659,000</t>
    <phoneticPr fontId="1" type="noConversion"/>
  </si>
  <si>
    <t>간식비 15명 * 1,500 * 240일 = 5,400,000원</t>
    <phoneticPr fontId="1" type="noConversion"/>
  </si>
  <si>
    <t>5,000 * 10명 * 64일 = 2,880,000원</t>
    <phoneticPr fontId="1" type="noConversion"/>
  </si>
  <si>
    <t>&lt;사업비&gt;
기본 프로그램 1,500,000원 (아동지원 프로그램 , 간식지원프로그램 등)
특별 활동 프로그램 5,000,000원 ( 예체능 , 체험 활동 등 )
공통 프로그램 700,000원 (신체활둥 등)
특별활동비 3,600,000원 (가족공동체p/g , 부모교육, 쿠킹클래스 등)</t>
    <phoneticPr fontId="1" type="noConversion"/>
  </si>
  <si>
    <t>▲85,550</t>
    <phoneticPr fontId="1" type="noConversion"/>
  </si>
  <si>
    <t>[02]인건비</t>
    <phoneticPr fontId="1" type="noConversion"/>
  </si>
  <si>
    <t>[04]종사자복지포인트</t>
    <phoneticPr fontId="1" type="noConversion"/>
  </si>
  <si>
    <t>[05]종사자처우개선비</t>
    <phoneticPr fontId="1" type="noConversion"/>
  </si>
  <si>
    <t>[06]종사자시간외수당</t>
    <phoneticPr fontId="1" type="noConversion"/>
  </si>
  <si>
    <t>[002]종사자 인건비 지원(운영보조금)</t>
  </si>
  <si>
    <t>[004]다함께돌봄센터 종사자 복지 포인트(운영보조금)</t>
  </si>
  <si>
    <t>[005]종사자처우개선 수당(운영보조금)</t>
  </si>
  <si>
    <t>[006]종사자 시간외 수당(운영보조금)</t>
  </si>
  <si>
    <t>[001]온종일돌봄사업지원비(운영보조금)</t>
  </si>
  <si>
    <t>[003]다함께돌봄센터운영비지원(운영보조금)</t>
  </si>
  <si>
    <t>[008]이용료(사업수입)</t>
  </si>
  <si>
    <t>전입금</t>
    <phoneticPr fontId="1" type="noConversion"/>
  </si>
  <si>
    <t>합계</t>
    <phoneticPr fontId="1" type="noConversion"/>
  </si>
  <si>
    <t>잡수입</t>
    <phoneticPr fontId="1" type="noConversion"/>
  </si>
  <si>
    <t>기타예금이자수입</t>
    <phoneticPr fontId="1" type="noConversion"/>
  </si>
  <si>
    <t>법인전입금(후원금)</t>
    <phoneticPr fontId="1" type="noConversion"/>
  </si>
  <si>
    <t>법인전입금(자부담)</t>
    <phoneticPr fontId="1" type="noConversion"/>
  </si>
  <si>
    <t>▲2,915,980</t>
    <phoneticPr fontId="1" type="noConversion"/>
  </si>
  <si>
    <t>▲297</t>
    <phoneticPr fontId="1" type="noConversion"/>
  </si>
  <si>
    <t>▲27,300</t>
    <phoneticPr fontId="1" type="noConversion"/>
  </si>
  <si>
    <t>▲3,000,000</t>
    <phoneticPr fontId="1" type="noConversion"/>
  </si>
  <si>
    <t>업무추진비</t>
    <phoneticPr fontId="1" type="noConversion"/>
  </si>
  <si>
    <t>기관운영비</t>
    <phoneticPr fontId="1" type="noConversion"/>
  </si>
  <si>
    <t>▲164,930</t>
    <phoneticPr fontId="1" type="noConversion"/>
  </si>
  <si>
    <t>▲786,241</t>
    <phoneticPr fontId="1" type="noConversion"/>
  </si>
  <si>
    <t>제1조 동삼다함께돌봄센터 2022년 세입.세출 예산총액은 80,756,720원으로 한다.</t>
    <phoneticPr fontId="1" type="noConversion"/>
  </si>
  <si>
    <t xml:space="preserve"> 동삼다함께돌봄센터 (인)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</si>
</sst>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9"/>
      <color rgb="FF286892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176" fontId="3" fillId="3" borderId="2" xfId="0" applyNumberFormat="1" applyFont="1" applyFill="1" applyBorder="1" applyAlignment="1">
      <alignment horizontal="right" vertical="center" wrapText="1"/>
    </xf>
    <xf numFmtId="49" fontId="3" fillId="3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top" wrapText="1"/>
    </xf>
    <xf numFmtId="176" fontId="6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top" wrapText="1"/>
    </xf>
    <xf numFmtId="176" fontId="7" fillId="3" borderId="2" xfId="0" applyNumberFormat="1" applyFont="1" applyFill="1" applyBorder="1" applyAlignment="1">
      <alignment horizontal="righ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176" fontId="7" fillId="2" borderId="2" xfId="0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76" fontId="7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6" fillId="4" borderId="2" xfId="0" applyNumberFormat="1" applyFont="1" applyFill="1" applyBorder="1" applyAlignment="1">
      <alignment horizontal="righ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1" fontId="0" fillId="0" borderId="9" xfId="1" applyFont="1" applyBorder="1">
      <alignment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9" xfId="0" applyFont="1" applyFill="1" applyBorder="1">
      <alignment vertical="center"/>
    </xf>
    <xf numFmtId="41" fontId="8" fillId="5" borderId="9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2" borderId="8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35</xdr:row>
      <xdr:rowOff>66675</xdr:rowOff>
    </xdr:from>
    <xdr:to>
      <xdr:col>3</xdr:col>
      <xdr:colOff>17358</xdr:colOff>
      <xdr:row>36</xdr:row>
      <xdr:rowOff>771525</xdr:rowOff>
    </xdr:to>
    <xdr:pic>
      <xdr:nvPicPr>
        <xdr:cNvPr id="2" name="그림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21" t="10036" r="72764" b="79713"/>
        <a:stretch/>
      </xdr:blipFill>
      <xdr:spPr>
        <a:xfrm>
          <a:off x="3943350" y="7400925"/>
          <a:ext cx="846033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workbookViewId="0">
      <selection activeCell="H38" sqref="H38"/>
    </sheetView>
  </sheetViews>
  <sheetFormatPr defaultRowHeight="16.5" x14ac:dyDescent="0.3"/>
  <cols>
    <col min="1" max="1" width="21.125" customWidth="1"/>
    <col min="2" max="2" width="18" customWidth="1"/>
    <col min="3" max="4" width="23.5" customWidth="1"/>
    <col min="5" max="5" width="10.625" customWidth="1"/>
  </cols>
  <sheetData>
    <row r="1" spans="1:5" ht="16.5" customHeight="1" x14ac:dyDescent="0.3">
      <c r="A1" s="47" t="s">
        <v>60</v>
      </c>
      <c r="B1" s="47"/>
      <c r="C1" s="47"/>
      <c r="D1" s="47"/>
      <c r="E1" s="47"/>
    </row>
    <row r="2" spans="1:5" ht="16.5" customHeight="1" x14ac:dyDescent="0.3">
      <c r="A2" s="47"/>
      <c r="B2" s="47"/>
      <c r="C2" s="47"/>
      <c r="D2" s="47"/>
      <c r="E2" s="47"/>
    </row>
    <row r="3" spans="1:5" x14ac:dyDescent="0.3">
      <c r="A3" s="50"/>
      <c r="B3" s="50"/>
      <c r="C3" s="50"/>
      <c r="D3" s="50"/>
      <c r="E3" s="50"/>
    </row>
    <row r="4" spans="1:5" x14ac:dyDescent="0.3">
      <c r="A4" s="48" t="s">
        <v>135</v>
      </c>
      <c r="B4" s="48"/>
      <c r="C4" s="48"/>
      <c r="D4" s="48"/>
      <c r="E4" s="48"/>
    </row>
    <row r="5" spans="1:5" x14ac:dyDescent="0.3">
      <c r="A5" s="48" t="s">
        <v>47</v>
      </c>
      <c r="B5" s="48"/>
      <c r="C5" s="48"/>
      <c r="D5" s="48"/>
      <c r="E5" s="48"/>
    </row>
    <row r="6" spans="1:5" x14ac:dyDescent="0.3">
      <c r="A6" s="49" t="s">
        <v>46</v>
      </c>
      <c r="B6" s="49"/>
      <c r="C6" s="49"/>
      <c r="D6" s="49"/>
      <c r="E6" s="49"/>
    </row>
    <row r="7" spans="1:5" x14ac:dyDescent="0.3">
      <c r="A7" s="53" t="s">
        <v>42</v>
      </c>
      <c r="B7" s="54"/>
      <c r="C7" s="54"/>
      <c r="D7" s="55"/>
      <c r="E7" s="56" t="s">
        <v>40</v>
      </c>
    </row>
    <row r="8" spans="1:5" x14ac:dyDescent="0.3">
      <c r="A8" s="38" t="s">
        <v>3</v>
      </c>
      <c r="B8" s="38" t="s">
        <v>4</v>
      </c>
      <c r="C8" s="38" t="s">
        <v>5</v>
      </c>
      <c r="D8" s="38" t="s">
        <v>6</v>
      </c>
      <c r="E8" s="57"/>
    </row>
    <row r="9" spans="1:5" x14ac:dyDescent="0.3">
      <c r="A9" s="31" t="s">
        <v>12</v>
      </c>
      <c r="B9" s="31" t="s">
        <v>13</v>
      </c>
      <c r="C9" s="45" t="s">
        <v>13</v>
      </c>
      <c r="D9" s="30" t="s">
        <v>67</v>
      </c>
      <c r="E9" s="29">
        <v>11880000</v>
      </c>
    </row>
    <row r="10" spans="1:5" x14ac:dyDescent="0.3">
      <c r="A10" s="25"/>
      <c r="B10" s="25"/>
      <c r="C10" s="18" t="s">
        <v>16</v>
      </c>
      <c r="D10" s="24" t="s">
        <v>16</v>
      </c>
      <c r="E10" s="23">
        <v>28686000</v>
      </c>
    </row>
    <row r="11" spans="1:5" x14ac:dyDescent="0.3">
      <c r="A11" s="26" t="s">
        <v>15</v>
      </c>
      <c r="B11" s="26" t="s">
        <v>15</v>
      </c>
      <c r="C11" s="22" t="s">
        <v>18</v>
      </c>
      <c r="D11" s="21" t="s">
        <v>18</v>
      </c>
      <c r="E11" s="20">
        <v>30190720</v>
      </c>
    </row>
    <row r="12" spans="1:5" x14ac:dyDescent="0.3">
      <c r="A12" s="25"/>
      <c r="B12" s="25"/>
      <c r="C12" s="18" t="s">
        <v>19</v>
      </c>
      <c r="D12" s="24" t="s">
        <v>19</v>
      </c>
      <c r="E12" s="23">
        <v>10000000</v>
      </c>
    </row>
    <row r="13" spans="1:5" x14ac:dyDescent="0.3">
      <c r="A13" s="37"/>
      <c r="B13" s="37"/>
      <c r="C13" s="37"/>
      <c r="D13" s="36" t="s">
        <v>45</v>
      </c>
      <c r="E13" s="35">
        <f>SUM(E9:E12)</f>
        <v>80756720</v>
      </c>
    </row>
    <row r="14" spans="1:5" x14ac:dyDescent="0.3">
      <c r="A14" s="48" t="s">
        <v>44</v>
      </c>
      <c r="B14" s="48"/>
      <c r="C14" s="48"/>
      <c r="D14" s="48"/>
    </row>
    <row r="15" spans="1:5" x14ac:dyDescent="0.3">
      <c r="A15" s="53" t="s">
        <v>42</v>
      </c>
      <c r="B15" s="54"/>
      <c r="C15" s="54"/>
      <c r="D15" s="55"/>
      <c r="E15" s="56" t="s">
        <v>40</v>
      </c>
    </row>
    <row r="16" spans="1:5" x14ac:dyDescent="0.3">
      <c r="A16" s="38" t="s">
        <v>3</v>
      </c>
      <c r="B16" s="38" t="s">
        <v>4</v>
      </c>
      <c r="C16" s="38" t="s">
        <v>5</v>
      </c>
      <c r="D16" s="38" t="s">
        <v>6</v>
      </c>
      <c r="E16" s="57"/>
    </row>
    <row r="17" spans="1:5" x14ac:dyDescent="0.3">
      <c r="A17" s="25"/>
      <c r="B17" s="25"/>
      <c r="C17" s="18" t="s">
        <v>36</v>
      </c>
      <c r="D17" s="24" t="s">
        <v>36</v>
      </c>
      <c r="E17" s="23">
        <v>45168480</v>
      </c>
    </row>
    <row r="18" spans="1:5" x14ac:dyDescent="0.3">
      <c r="A18" s="26"/>
      <c r="B18" s="26" t="s">
        <v>33</v>
      </c>
      <c r="C18" s="22" t="s">
        <v>35</v>
      </c>
      <c r="D18" s="21" t="s">
        <v>35</v>
      </c>
      <c r="E18" s="20">
        <v>3764040</v>
      </c>
    </row>
    <row r="19" spans="1:5" x14ac:dyDescent="0.3">
      <c r="A19" s="25"/>
      <c r="B19" s="25"/>
      <c r="C19" s="18" t="s">
        <v>34</v>
      </c>
      <c r="D19" s="24" t="s">
        <v>34</v>
      </c>
      <c r="E19" s="23">
        <v>4839480</v>
      </c>
    </row>
    <row r="20" spans="1:5" x14ac:dyDescent="0.3">
      <c r="A20" s="26"/>
      <c r="B20" s="22"/>
      <c r="C20" s="22" t="s">
        <v>32</v>
      </c>
      <c r="D20" s="21" t="s">
        <v>32</v>
      </c>
      <c r="E20" s="20">
        <v>1504720</v>
      </c>
    </row>
    <row r="21" spans="1:5" x14ac:dyDescent="0.3">
      <c r="A21" s="26"/>
      <c r="B21" s="26"/>
      <c r="C21" s="22" t="s">
        <v>31</v>
      </c>
      <c r="D21" s="21" t="s">
        <v>31</v>
      </c>
      <c r="E21" s="20">
        <v>4300000</v>
      </c>
    </row>
    <row r="22" spans="1:5" x14ac:dyDescent="0.3">
      <c r="A22" s="25"/>
      <c r="B22" s="25" t="s">
        <v>23</v>
      </c>
      <c r="C22" s="18" t="s">
        <v>30</v>
      </c>
      <c r="D22" s="24" t="s">
        <v>30</v>
      </c>
      <c r="E22" s="23">
        <v>1920000</v>
      </c>
    </row>
    <row r="23" spans="1:5" x14ac:dyDescent="0.3">
      <c r="A23" s="22"/>
      <c r="B23" s="22"/>
      <c r="C23" s="22" t="s">
        <v>28</v>
      </c>
      <c r="D23" s="21" t="s">
        <v>28</v>
      </c>
      <c r="E23" s="20">
        <v>180000</v>
      </c>
    </row>
    <row r="24" spans="1:5" x14ac:dyDescent="0.3">
      <c r="A24" s="26"/>
      <c r="B24" s="26"/>
      <c r="C24" s="22" t="s">
        <v>72</v>
      </c>
      <c r="D24" s="21" t="s">
        <v>72</v>
      </c>
      <c r="E24" s="20">
        <v>2880000</v>
      </c>
    </row>
    <row r="25" spans="1:5" x14ac:dyDescent="0.3">
      <c r="A25" s="26"/>
      <c r="B25" s="26"/>
      <c r="C25" s="22" t="s">
        <v>74</v>
      </c>
      <c r="D25" s="21" t="s">
        <v>74</v>
      </c>
      <c r="E25" s="20">
        <v>5400000</v>
      </c>
    </row>
    <row r="26" spans="1:5" x14ac:dyDescent="0.3">
      <c r="A26" s="26"/>
      <c r="B26" s="26"/>
      <c r="C26" s="22" t="s">
        <v>70</v>
      </c>
      <c r="D26" s="21" t="s">
        <v>70</v>
      </c>
      <c r="E26" s="20">
        <v>7200000</v>
      </c>
    </row>
    <row r="27" spans="1:5" x14ac:dyDescent="0.3">
      <c r="A27" s="25" t="s">
        <v>22</v>
      </c>
      <c r="B27" s="25" t="s">
        <v>68</v>
      </c>
      <c r="C27" s="18" t="s">
        <v>69</v>
      </c>
      <c r="D27" s="24" t="s">
        <v>69</v>
      </c>
      <c r="E27" s="23">
        <v>3600000</v>
      </c>
    </row>
    <row r="28" spans="1:5" x14ac:dyDescent="0.3">
      <c r="A28" s="37"/>
      <c r="B28" s="37"/>
      <c r="C28" s="37"/>
      <c r="D28" s="36" t="s">
        <v>43</v>
      </c>
      <c r="E28" s="35">
        <f>SUM(E17:E27)</f>
        <v>80756720</v>
      </c>
    </row>
    <row r="29" spans="1:5" x14ac:dyDescent="0.3">
      <c r="A29" s="34"/>
      <c r="B29" s="34"/>
      <c r="C29" s="34"/>
      <c r="D29" s="34"/>
    </row>
    <row r="30" spans="1:5" x14ac:dyDescent="0.3">
      <c r="A30" s="52"/>
      <c r="B30" s="52"/>
      <c r="C30" s="52"/>
      <c r="D30" s="52"/>
      <c r="E30" s="52"/>
    </row>
    <row r="32" spans="1:5" x14ac:dyDescent="0.3">
      <c r="A32" s="51">
        <v>44560</v>
      </c>
      <c r="B32" s="51"/>
      <c r="C32" s="51"/>
      <c r="D32" s="51"/>
    </row>
    <row r="34" spans="1:7" ht="16.5" customHeight="1" x14ac:dyDescent="0.3"/>
    <row r="35" spans="1:7" ht="16.5" customHeight="1" x14ac:dyDescent="0.3"/>
    <row r="36" spans="1:7" x14ac:dyDescent="0.3">
      <c r="A36" s="47" t="s">
        <v>136</v>
      </c>
      <c r="B36" s="47"/>
      <c r="C36" s="47"/>
      <c r="D36" s="47"/>
    </row>
    <row r="37" spans="1:7" ht="70.5" customHeight="1" x14ac:dyDescent="0.3">
      <c r="A37" s="47"/>
      <c r="B37" s="47"/>
      <c r="C37" s="47"/>
      <c r="D37" s="47"/>
    </row>
    <row r="39" spans="1:7" x14ac:dyDescent="0.3">
      <c r="G39" s="33"/>
    </row>
  </sheetData>
  <mergeCells count="13">
    <mergeCell ref="A32:D32"/>
    <mergeCell ref="A36:D37"/>
    <mergeCell ref="A30:E30"/>
    <mergeCell ref="A14:D14"/>
    <mergeCell ref="A7:D7"/>
    <mergeCell ref="A15:D15"/>
    <mergeCell ref="E15:E16"/>
    <mergeCell ref="E7:E8"/>
    <mergeCell ref="A1:E2"/>
    <mergeCell ref="A4:E4"/>
    <mergeCell ref="A5:E5"/>
    <mergeCell ref="A6:E6"/>
    <mergeCell ref="A3:E3"/>
  </mergeCells>
  <phoneticPr fontId="1" type="noConversion"/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17" sqref="C17"/>
    </sheetView>
  </sheetViews>
  <sheetFormatPr defaultRowHeight="16.5" x14ac:dyDescent="0.3"/>
  <cols>
    <col min="1" max="1" width="5.875" customWidth="1"/>
    <col min="2" max="2" width="16.125" customWidth="1"/>
    <col min="3" max="3" width="13.5" customWidth="1"/>
    <col min="4" max="6" width="14" customWidth="1"/>
    <col min="7" max="7" width="10.125" customWidth="1"/>
    <col min="8" max="8" width="10" customWidth="1"/>
    <col min="9" max="9" width="10.125" customWidth="1"/>
    <col min="10" max="10" width="10" customWidth="1"/>
    <col min="11" max="11" width="10.125" customWidth="1"/>
  </cols>
  <sheetData>
    <row r="1" spans="1:11" x14ac:dyDescent="0.3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3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22.5" x14ac:dyDescent="0.3">
      <c r="A4" s="2">
        <v>1</v>
      </c>
      <c r="B4" s="3" t="s">
        <v>80</v>
      </c>
      <c r="C4" s="3" t="s">
        <v>12</v>
      </c>
      <c r="D4" s="3" t="s">
        <v>13</v>
      </c>
      <c r="E4" s="3" t="s">
        <v>13</v>
      </c>
      <c r="F4" s="3" t="s">
        <v>62</v>
      </c>
      <c r="G4" s="3" t="s">
        <v>14</v>
      </c>
      <c r="H4" s="4">
        <v>3600000</v>
      </c>
      <c r="I4" s="5" t="s">
        <v>1</v>
      </c>
      <c r="J4" s="5" t="s">
        <v>1</v>
      </c>
      <c r="K4" s="5" t="s">
        <v>1</v>
      </c>
    </row>
    <row r="5" spans="1:11" ht="22.5" x14ac:dyDescent="0.3">
      <c r="A5" s="6">
        <v>2</v>
      </c>
      <c r="B5" s="7" t="s">
        <v>81</v>
      </c>
      <c r="C5" s="7" t="s">
        <v>12</v>
      </c>
      <c r="D5" s="7" t="s">
        <v>13</v>
      </c>
      <c r="E5" s="7" t="s">
        <v>13</v>
      </c>
      <c r="F5" s="7" t="s">
        <v>63</v>
      </c>
      <c r="G5" s="7" t="s">
        <v>14</v>
      </c>
      <c r="H5" s="8">
        <v>8280000</v>
      </c>
      <c r="I5" s="9" t="s">
        <v>1</v>
      </c>
      <c r="J5" s="9" t="s">
        <v>1</v>
      </c>
      <c r="K5" s="9" t="s">
        <v>1</v>
      </c>
    </row>
    <row r="6" spans="1:11" x14ac:dyDescent="0.3">
      <c r="A6" s="10">
        <v>3</v>
      </c>
      <c r="B6" s="11" t="s">
        <v>76</v>
      </c>
      <c r="C6" s="11" t="s">
        <v>15</v>
      </c>
      <c r="D6" s="11" t="s">
        <v>15</v>
      </c>
      <c r="E6" s="11" t="s">
        <v>16</v>
      </c>
      <c r="F6" s="11" t="s">
        <v>16</v>
      </c>
      <c r="G6" s="11" t="s">
        <v>17</v>
      </c>
      <c r="H6" s="12">
        <v>1800000</v>
      </c>
      <c r="I6" s="12">
        <v>1800000</v>
      </c>
      <c r="J6" s="12"/>
      <c r="K6" s="12"/>
    </row>
    <row r="7" spans="1:11" x14ac:dyDescent="0.3">
      <c r="A7" s="6">
        <v>4</v>
      </c>
      <c r="B7" s="7" t="s">
        <v>77</v>
      </c>
      <c r="C7" s="7" t="s">
        <v>15</v>
      </c>
      <c r="D7" s="7" t="s">
        <v>15</v>
      </c>
      <c r="E7" s="7" t="s">
        <v>16</v>
      </c>
      <c r="F7" s="7" t="s">
        <v>16</v>
      </c>
      <c r="G7" s="7" t="s">
        <v>17</v>
      </c>
      <c r="H7" s="8">
        <v>26886000</v>
      </c>
      <c r="I7" s="8">
        <v>26886000</v>
      </c>
      <c r="J7" s="8"/>
      <c r="K7" s="8"/>
    </row>
    <row r="8" spans="1:11" x14ac:dyDescent="0.3">
      <c r="A8" s="10">
        <v>5</v>
      </c>
      <c r="B8" s="11" t="s">
        <v>78</v>
      </c>
      <c r="C8" s="11" t="s">
        <v>15</v>
      </c>
      <c r="D8" s="11" t="s">
        <v>15</v>
      </c>
      <c r="E8" s="11" t="s">
        <v>18</v>
      </c>
      <c r="F8" s="11" t="s">
        <v>18</v>
      </c>
      <c r="G8" s="11" t="s">
        <v>17</v>
      </c>
      <c r="H8" s="12">
        <v>1800000</v>
      </c>
      <c r="I8" s="12"/>
      <c r="J8" s="12">
        <v>1800000</v>
      </c>
      <c r="K8" s="12"/>
    </row>
    <row r="9" spans="1:11" x14ac:dyDescent="0.3">
      <c r="A9" s="10">
        <v>6</v>
      </c>
      <c r="B9" s="11" t="s">
        <v>110</v>
      </c>
      <c r="C9" s="11" t="s">
        <v>82</v>
      </c>
      <c r="D9" s="11" t="s">
        <v>82</v>
      </c>
      <c r="E9" s="11" t="s">
        <v>84</v>
      </c>
      <c r="F9" s="11" t="s">
        <v>18</v>
      </c>
      <c r="G9" s="11" t="s">
        <v>85</v>
      </c>
      <c r="H9" s="12">
        <v>26886000</v>
      </c>
      <c r="I9" s="12"/>
      <c r="J9" s="12">
        <v>26886000</v>
      </c>
      <c r="K9" s="12"/>
    </row>
    <row r="10" spans="1:11" x14ac:dyDescent="0.3">
      <c r="A10" s="10">
        <v>7</v>
      </c>
      <c r="B10" s="11" t="s">
        <v>111</v>
      </c>
      <c r="C10" s="11" t="s">
        <v>86</v>
      </c>
      <c r="D10" s="11" t="s">
        <v>87</v>
      </c>
      <c r="E10" s="11" t="s">
        <v>18</v>
      </c>
      <c r="F10" s="11" t="s">
        <v>84</v>
      </c>
      <c r="G10" s="11" t="s">
        <v>85</v>
      </c>
      <c r="H10" s="12">
        <v>100000</v>
      </c>
      <c r="I10" s="12"/>
      <c r="J10" s="12">
        <v>100000</v>
      </c>
      <c r="K10" s="12"/>
    </row>
    <row r="11" spans="1:11" x14ac:dyDescent="0.3">
      <c r="A11" s="10">
        <v>8</v>
      </c>
      <c r="B11" s="11" t="s">
        <v>112</v>
      </c>
      <c r="C11" s="11" t="s">
        <v>83</v>
      </c>
      <c r="D11" s="11" t="s">
        <v>83</v>
      </c>
      <c r="E11" s="11" t="s">
        <v>84</v>
      </c>
      <c r="F11" s="11" t="s">
        <v>84</v>
      </c>
      <c r="G11" s="11" t="s">
        <v>85</v>
      </c>
      <c r="H11" s="12">
        <v>720000</v>
      </c>
      <c r="I11" s="12"/>
      <c r="J11" s="12">
        <v>720000</v>
      </c>
      <c r="K11" s="12"/>
    </row>
    <row r="12" spans="1:11" x14ac:dyDescent="0.3">
      <c r="A12" s="6">
        <v>9</v>
      </c>
      <c r="B12" s="7" t="s">
        <v>113</v>
      </c>
      <c r="C12" s="7" t="s">
        <v>82</v>
      </c>
      <c r="D12" s="7" t="s">
        <v>82</v>
      </c>
      <c r="E12" s="7" t="s">
        <v>88</v>
      </c>
      <c r="F12" s="7" t="s">
        <v>84</v>
      </c>
      <c r="G12" s="7" t="s">
        <v>89</v>
      </c>
      <c r="H12" s="8">
        <v>684720</v>
      </c>
      <c r="I12" s="8"/>
      <c r="J12" s="8">
        <v>684720</v>
      </c>
      <c r="K12" s="8"/>
    </row>
    <row r="13" spans="1:11" x14ac:dyDescent="0.3">
      <c r="A13" s="10">
        <v>10</v>
      </c>
      <c r="B13" s="11" t="s">
        <v>79</v>
      </c>
      <c r="C13" s="11" t="s">
        <v>15</v>
      </c>
      <c r="D13" s="11" t="s">
        <v>15</v>
      </c>
      <c r="E13" s="11" t="s">
        <v>19</v>
      </c>
      <c r="F13" s="11" t="s">
        <v>19</v>
      </c>
      <c r="G13" s="11" t="s">
        <v>17</v>
      </c>
      <c r="H13" s="12">
        <v>10000000</v>
      </c>
      <c r="I13" s="12"/>
      <c r="J13" s="12"/>
      <c r="K13" s="12">
        <v>10000000</v>
      </c>
    </row>
    <row r="14" spans="1:11" x14ac:dyDescent="0.3">
      <c r="A14" s="58" t="s">
        <v>20</v>
      </c>
      <c r="B14" s="59"/>
      <c r="C14" s="59"/>
      <c r="D14" s="59"/>
      <c r="E14" s="59"/>
      <c r="F14" s="59"/>
      <c r="G14" s="60"/>
      <c r="H14" s="14">
        <f>SUM(H4:H13)</f>
        <v>80756720</v>
      </c>
      <c r="I14" s="14">
        <f>SUM(I6:I13)</f>
        <v>28686000</v>
      </c>
      <c r="J14" s="14">
        <f>SUM(J7:J13)</f>
        <v>30190720</v>
      </c>
      <c r="K14" s="14">
        <f>SUM(K13)</f>
        <v>10000000</v>
      </c>
    </row>
  </sheetData>
  <mergeCells count="2">
    <mergeCell ref="A14:G14"/>
    <mergeCell ref="A1:K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J22" sqref="J22"/>
    </sheetView>
  </sheetViews>
  <sheetFormatPr defaultRowHeight="16.5" x14ac:dyDescent="0.3"/>
  <cols>
    <col min="1" max="1" width="5.875" customWidth="1"/>
    <col min="2" max="2" width="15.375" customWidth="1"/>
    <col min="3" max="3" width="11.375" customWidth="1"/>
    <col min="4" max="6" width="14" customWidth="1"/>
    <col min="7" max="7" width="10.125" customWidth="1"/>
    <col min="8" max="8" width="10" customWidth="1"/>
    <col min="9" max="9" width="10.125" customWidth="1"/>
    <col min="10" max="10" width="10" customWidth="1"/>
    <col min="11" max="11" width="10.125" customWidth="1"/>
  </cols>
  <sheetData>
    <row r="1" spans="1:11" x14ac:dyDescent="0.3">
      <c r="A1" s="47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x14ac:dyDescent="0.3">
      <c r="A3" s="1" t="s">
        <v>0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22.5" x14ac:dyDescent="0.3">
      <c r="A4" s="2">
        <v>1</v>
      </c>
      <c r="B4" s="3" t="s">
        <v>114</v>
      </c>
      <c r="C4" s="3" t="s">
        <v>29</v>
      </c>
      <c r="D4" s="3" t="s">
        <v>33</v>
      </c>
      <c r="E4" s="3" t="s">
        <v>36</v>
      </c>
      <c r="F4" s="3" t="s">
        <v>36</v>
      </c>
      <c r="G4" s="3" t="s">
        <v>17</v>
      </c>
      <c r="H4" s="4">
        <v>45168480</v>
      </c>
      <c r="I4" s="4">
        <v>22584240</v>
      </c>
      <c r="J4" s="4">
        <v>22584240</v>
      </c>
      <c r="K4" s="4"/>
    </row>
    <row r="5" spans="1:11" ht="22.5" x14ac:dyDescent="0.3">
      <c r="A5" s="6">
        <v>2</v>
      </c>
      <c r="B5" s="7" t="s">
        <v>114</v>
      </c>
      <c r="C5" s="7" t="s">
        <v>29</v>
      </c>
      <c r="D5" s="7" t="s">
        <v>33</v>
      </c>
      <c r="E5" s="7" t="s">
        <v>35</v>
      </c>
      <c r="F5" s="7" t="s">
        <v>35</v>
      </c>
      <c r="G5" s="7" t="s">
        <v>17</v>
      </c>
      <c r="H5" s="8">
        <v>3764040</v>
      </c>
      <c r="I5" s="8">
        <v>1882020</v>
      </c>
      <c r="J5" s="8">
        <v>1882020</v>
      </c>
      <c r="K5" s="8"/>
    </row>
    <row r="6" spans="1:11" ht="22.5" x14ac:dyDescent="0.3">
      <c r="A6" s="10">
        <v>3</v>
      </c>
      <c r="B6" s="11" t="s">
        <v>114</v>
      </c>
      <c r="C6" s="11" t="s">
        <v>29</v>
      </c>
      <c r="D6" s="11" t="s">
        <v>33</v>
      </c>
      <c r="E6" s="11" t="s">
        <v>34</v>
      </c>
      <c r="F6" s="11" t="s">
        <v>34</v>
      </c>
      <c r="G6" s="11" t="s">
        <v>17</v>
      </c>
      <c r="H6" s="12">
        <v>4839480</v>
      </c>
      <c r="I6" s="12">
        <v>2419740</v>
      </c>
      <c r="J6" s="12">
        <v>2419740</v>
      </c>
      <c r="K6" s="12"/>
    </row>
    <row r="7" spans="1:11" ht="33.75" x14ac:dyDescent="0.3">
      <c r="A7" s="6">
        <v>4</v>
      </c>
      <c r="B7" s="7" t="s">
        <v>115</v>
      </c>
      <c r="C7" s="7" t="s">
        <v>29</v>
      </c>
      <c r="D7" s="7" t="s">
        <v>33</v>
      </c>
      <c r="E7" s="7" t="s">
        <v>32</v>
      </c>
      <c r="F7" s="7" t="s">
        <v>32</v>
      </c>
      <c r="G7" s="7" t="s">
        <v>17</v>
      </c>
      <c r="H7" s="8">
        <v>100000</v>
      </c>
      <c r="I7" s="8"/>
      <c r="J7" s="8">
        <v>100000</v>
      </c>
      <c r="K7" s="8"/>
    </row>
    <row r="8" spans="1:11" ht="22.5" x14ac:dyDescent="0.3">
      <c r="A8" s="10">
        <v>5</v>
      </c>
      <c r="B8" s="11" t="s">
        <v>116</v>
      </c>
      <c r="C8" s="11" t="s">
        <v>29</v>
      </c>
      <c r="D8" s="11" t="s">
        <v>33</v>
      </c>
      <c r="E8" s="11" t="s">
        <v>32</v>
      </c>
      <c r="F8" s="11" t="s">
        <v>32</v>
      </c>
      <c r="G8" s="11" t="s">
        <v>17</v>
      </c>
      <c r="H8" s="12">
        <v>720000</v>
      </c>
      <c r="I8" s="12"/>
      <c r="J8" s="12">
        <v>720000</v>
      </c>
      <c r="K8" s="12"/>
    </row>
    <row r="9" spans="1:11" ht="22.5" x14ac:dyDescent="0.3">
      <c r="A9" s="6">
        <v>6</v>
      </c>
      <c r="B9" s="7" t="s">
        <v>117</v>
      </c>
      <c r="C9" s="7" t="s">
        <v>29</v>
      </c>
      <c r="D9" s="7" t="s">
        <v>33</v>
      </c>
      <c r="E9" s="7" t="s">
        <v>32</v>
      </c>
      <c r="F9" s="7" t="s">
        <v>32</v>
      </c>
      <c r="G9" s="7" t="s">
        <v>17</v>
      </c>
      <c r="H9" s="8">
        <v>684720</v>
      </c>
      <c r="I9" s="8"/>
      <c r="J9" s="8">
        <v>684720</v>
      </c>
      <c r="K9" s="8"/>
    </row>
    <row r="10" spans="1:11" ht="22.5" x14ac:dyDescent="0.3">
      <c r="A10" s="10">
        <v>7</v>
      </c>
      <c r="B10" s="11" t="s">
        <v>118</v>
      </c>
      <c r="C10" s="11" t="s">
        <v>29</v>
      </c>
      <c r="D10" s="11" t="s">
        <v>23</v>
      </c>
      <c r="E10" s="11" t="s">
        <v>31</v>
      </c>
      <c r="F10" s="11" t="s">
        <v>31</v>
      </c>
      <c r="G10" s="11" t="s">
        <v>17</v>
      </c>
      <c r="H10" s="12">
        <v>2800000</v>
      </c>
      <c r="I10" s="12"/>
      <c r="J10" s="12"/>
      <c r="K10" s="12">
        <v>2800000</v>
      </c>
    </row>
    <row r="11" spans="1:11" ht="33.75" x14ac:dyDescent="0.3">
      <c r="A11" s="6">
        <v>8</v>
      </c>
      <c r="B11" s="7" t="s">
        <v>119</v>
      </c>
      <c r="C11" s="7" t="s">
        <v>29</v>
      </c>
      <c r="D11" s="7" t="s">
        <v>23</v>
      </c>
      <c r="E11" s="7" t="s">
        <v>31</v>
      </c>
      <c r="F11" s="7" t="s">
        <v>31</v>
      </c>
      <c r="G11" s="7" t="s">
        <v>17</v>
      </c>
      <c r="H11" s="8">
        <v>1500000</v>
      </c>
      <c r="I11" s="8">
        <v>750000</v>
      </c>
      <c r="J11" s="8">
        <v>750000</v>
      </c>
      <c r="K11" s="8"/>
    </row>
    <row r="12" spans="1:11" ht="33.75" x14ac:dyDescent="0.3">
      <c r="A12" s="10">
        <v>9</v>
      </c>
      <c r="B12" s="11" t="s">
        <v>119</v>
      </c>
      <c r="C12" s="11" t="s">
        <v>29</v>
      </c>
      <c r="D12" s="11" t="s">
        <v>23</v>
      </c>
      <c r="E12" s="11" t="s">
        <v>30</v>
      </c>
      <c r="F12" s="11" t="s">
        <v>30</v>
      </c>
      <c r="G12" s="11" t="s">
        <v>17</v>
      </c>
      <c r="H12" s="12">
        <v>1920000</v>
      </c>
      <c r="I12" s="12">
        <v>960000</v>
      </c>
      <c r="J12" s="12">
        <v>960000</v>
      </c>
      <c r="K12" s="12"/>
    </row>
    <row r="13" spans="1:11" ht="33.75" x14ac:dyDescent="0.3">
      <c r="A13" s="6">
        <v>10</v>
      </c>
      <c r="B13" s="7" t="s">
        <v>119</v>
      </c>
      <c r="C13" s="7" t="s">
        <v>29</v>
      </c>
      <c r="D13" s="7" t="s">
        <v>23</v>
      </c>
      <c r="E13" s="7" t="s">
        <v>28</v>
      </c>
      <c r="F13" s="7" t="s">
        <v>28</v>
      </c>
      <c r="G13" s="7" t="s">
        <v>17</v>
      </c>
      <c r="H13" s="8">
        <v>180000</v>
      </c>
      <c r="I13" s="8">
        <v>90000</v>
      </c>
      <c r="J13" s="8">
        <v>90000</v>
      </c>
      <c r="K13" s="8"/>
    </row>
    <row r="14" spans="1:11" ht="22.5" x14ac:dyDescent="0.3">
      <c r="A14" s="10">
        <v>11</v>
      </c>
      <c r="B14" s="11" t="s">
        <v>120</v>
      </c>
      <c r="C14" s="11" t="s">
        <v>22</v>
      </c>
      <c r="D14" s="11" t="s">
        <v>21</v>
      </c>
      <c r="E14" s="11" t="s">
        <v>71</v>
      </c>
      <c r="F14" s="11" t="s">
        <v>71</v>
      </c>
      <c r="G14" s="11" t="s">
        <v>14</v>
      </c>
      <c r="H14" s="12">
        <v>2880000</v>
      </c>
      <c r="I14" s="13" t="s">
        <v>1</v>
      </c>
      <c r="J14" s="13" t="s">
        <v>1</v>
      </c>
      <c r="K14" s="13" t="s">
        <v>1</v>
      </c>
    </row>
    <row r="15" spans="1:11" ht="22.5" x14ac:dyDescent="0.3">
      <c r="A15" s="6">
        <v>12</v>
      </c>
      <c r="B15" s="7" t="s">
        <v>120</v>
      </c>
      <c r="C15" s="7" t="s">
        <v>22</v>
      </c>
      <c r="D15" s="7" t="s">
        <v>21</v>
      </c>
      <c r="E15" s="7" t="s">
        <v>71</v>
      </c>
      <c r="F15" s="7" t="s">
        <v>73</v>
      </c>
      <c r="G15" s="7" t="s">
        <v>14</v>
      </c>
      <c r="H15" s="8">
        <v>5400000</v>
      </c>
      <c r="I15" s="9" t="s">
        <v>1</v>
      </c>
      <c r="J15" s="9" t="s">
        <v>1</v>
      </c>
      <c r="K15" s="9" t="s">
        <v>1</v>
      </c>
    </row>
    <row r="16" spans="1:11" ht="22.5" x14ac:dyDescent="0.3">
      <c r="A16" s="10">
        <v>13</v>
      </c>
      <c r="B16" s="11" t="s">
        <v>118</v>
      </c>
      <c r="C16" s="11" t="s">
        <v>22</v>
      </c>
      <c r="D16" s="11" t="s">
        <v>22</v>
      </c>
      <c r="E16" s="11" t="s">
        <v>22</v>
      </c>
      <c r="F16" s="11" t="s">
        <v>22</v>
      </c>
      <c r="G16" s="11" t="s">
        <v>17</v>
      </c>
      <c r="H16" s="12">
        <v>7200000</v>
      </c>
      <c r="I16" s="12"/>
      <c r="J16" s="12"/>
      <c r="K16" s="12">
        <v>7200000</v>
      </c>
    </row>
    <row r="17" spans="1:11" ht="22.5" x14ac:dyDescent="0.3">
      <c r="A17" s="6">
        <v>14</v>
      </c>
      <c r="B17" s="7" t="s">
        <v>120</v>
      </c>
      <c r="C17" s="7" t="s">
        <v>22</v>
      </c>
      <c r="D17" s="7" t="s">
        <v>22</v>
      </c>
      <c r="E17" s="7" t="s">
        <v>22</v>
      </c>
      <c r="F17" s="7" t="s">
        <v>22</v>
      </c>
      <c r="G17" s="7" t="s">
        <v>14</v>
      </c>
      <c r="H17" s="8">
        <v>3600000</v>
      </c>
      <c r="I17" s="9" t="s">
        <v>1</v>
      </c>
      <c r="J17" s="9" t="s">
        <v>1</v>
      </c>
      <c r="K17" s="9" t="s">
        <v>1</v>
      </c>
    </row>
    <row r="18" spans="1:11" x14ac:dyDescent="0.3">
      <c r="A18" s="58" t="s">
        <v>20</v>
      </c>
      <c r="B18" s="59"/>
      <c r="C18" s="59"/>
      <c r="D18" s="59"/>
      <c r="E18" s="59"/>
      <c r="F18" s="59"/>
      <c r="G18" s="60"/>
      <c r="H18" s="14">
        <f>SUM(H4:H17)</f>
        <v>80756720</v>
      </c>
      <c r="I18" s="14">
        <v>28687000</v>
      </c>
      <c r="J18" s="14">
        <v>30190720</v>
      </c>
      <c r="K18" s="14">
        <v>10000000</v>
      </c>
    </row>
  </sheetData>
  <mergeCells count="2">
    <mergeCell ref="A1:K2"/>
    <mergeCell ref="A18:G18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workbookViewId="0">
      <selection activeCell="C14" sqref="C14"/>
    </sheetView>
  </sheetViews>
  <sheetFormatPr defaultRowHeight="16.5" x14ac:dyDescent="0.3"/>
  <cols>
    <col min="1" max="4" width="15.375" customWidth="1"/>
    <col min="5" max="5" width="13.875" customWidth="1"/>
    <col min="6" max="6" width="15.25" customWidth="1"/>
    <col min="7" max="7" width="14.5" customWidth="1"/>
    <col min="8" max="8" width="34.125" customWidth="1"/>
  </cols>
  <sheetData>
    <row r="1" spans="1:8" x14ac:dyDescent="0.3">
      <c r="A1" s="47" t="s">
        <v>90</v>
      </c>
      <c r="B1" s="47"/>
      <c r="C1" s="47"/>
      <c r="D1" s="47"/>
      <c r="E1" s="47"/>
      <c r="F1" s="47"/>
      <c r="G1" s="47"/>
      <c r="H1" s="47"/>
    </row>
    <row r="2" spans="1:8" x14ac:dyDescent="0.3">
      <c r="A2" s="61"/>
      <c r="B2" s="61"/>
      <c r="C2" s="61"/>
      <c r="D2" s="61"/>
      <c r="E2" s="61"/>
      <c r="F2" s="61"/>
      <c r="G2" s="61"/>
      <c r="H2" s="61"/>
    </row>
    <row r="3" spans="1:8" x14ac:dyDescent="0.3">
      <c r="A3" s="58" t="s">
        <v>42</v>
      </c>
      <c r="B3" s="59"/>
      <c r="C3" s="59"/>
      <c r="D3" s="60"/>
      <c r="E3" s="67" t="s">
        <v>41</v>
      </c>
      <c r="F3" s="67" t="s">
        <v>40</v>
      </c>
      <c r="G3" s="67" t="s">
        <v>39</v>
      </c>
      <c r="H3" s="67" t="s">
        <v>38</v>
      </c>
    </row>
    <row r="4" spans="1:8" x14ac:dyDescent="0.3">
      <c r="A4" s="32" t="s">
        <v>3</v>
      </c>
      <c r="B4" s="32" t="s">
        <v>4</v>
      </c>
      <c r="C4" s="32" t="s">
        <v>5</v>
      </c>
      <c r="D4" s="32" t="s">
        <v>6</v>
      </c>
      <c r="E4" s="68"/>
      <c r="F4" s="68"/>
      <c r="G4" s="68"/>
      <c r="H4" s="68"/>
    </row>
    <row r="5" spans="1:8" ht="33.75" x14ac:dyDescent="0.3">
      <c r="A5" s="22" t="s">
        <v>92</v>
      </c>
      <c r="B5" s="22" t="s">
        <v>92</v>
      </c>
      <c r="C5" s="22"/>
      <c r="D5" s="21" t="s">
        <v>1</v>
      </c>
      <c r="E5" s="20">
        <v>4002000</v>
      </c>
      <c r="F5" s="20">
        <v>11880000</v>
      </c>
      <c r="G5" s="20">
        <v>7878000</v>
      </c>
      <c r="H5" s="19" t="s">
        <v>93</v>
      </c>
    </row>
    <row r="6" spans="1:8" ht="123.75" x14ac:dyDescent="0.3">
      <c r="A6" s="25"/>
      <c r="B6" s="25"/>
      <c r="C6" s="18" t="s">
        <v>16</v>
      </c>
      <c r="D6" s="24" t="s">
        <v>16</v>
      </c>
      <c r="E6" s="23">
        <v>16487480</v>
      </c>
      <c r="F6" s="23">
        <v>28686000</v>
      </c>
      <c r="G6" s="23">
        <v>12198520</v>
      </c>
      <c r="H6" s="15" t="s">
        <v>94</v>
      </c>
    </row>
    <row r="7" spans="1:8" ht="94.5" customHeight="1" x14ac:dyDescent="0.3">
      <c r="A7" s="26" t="s">
        <v>15</v>
      </c>
      <c r="B7" s="26" t="s">
        <v>15</v>
      </c>
      <c r="C7" s="22" t="s">
        <v>18</v>
      </c>
      <c r="D7" s="21" t="s">
        <v>18</v>
      </c>
      <c r="E7" s="20">
        <v>14374500</v>
      </c>
      <c r="F7" s="20">
        <v>30190720</v>
      </c>
      <c r="G7" s="20">
        <v>15816220</v>
      </c>
      <c r="H7" s="28" t="s">
        <v>95</v>
      </c>
    </row>
    <row r="8" spans="1:8" ht="68.25" customHeight="1" x14ac:dyDescent="0.3">
      <c r="A8" s="26"/>
      <c r="B8" s="26"/>
      <c r="C8" s="18" t="s">
        <v>19</v>
      </c>
      <c r="D8" s="24" t="s">
        <v>19</v>
      </c>
      <c r="E8" s="23">
        <v>12915980</v>
      </c>
      <c r="F8" s="23">
        <v>10000000</v>
      </c>
      <c r="G8" s="23" t="s">
        <v>127</v>
      </c>
      <c r="H8" s="15" t="s">
        <v>96</v>
      </c>
    </row>
    <row r="9" spans="1:8" ht="18.75" customHeight="1" x14ac:dyDescent="0.3">
      <c r="A9" s="26"/>
      <c r="B9" s="26"/>
      <c r="C9" s="65" t="s">
        <v>121</v>
      </c>
      <c r="D9" s="24" t="s">
        <v>126</v>
      </c>
      <c r="E9" s="23">
        <v>27300</v>
      </c>
      <c r="F9" s="23">
        <v>0</v>
      </c>
      <c r="G9" s="23" t="s">
        <v>129</v>
      </c>
      <c r="H9" s="15"/>
    </row>
    <row r="10" spans="1:8" ht="16.5" customHeight="1" x14ac:dyDescent="0.3">
      <c r="A10" s="26"/>
      <c r="B10" s="26"/>
      <c r="C10" s="66"/>
      <c r="D10" s="24" t="s">
        <v>125</v>
      </c>
      <c r="E10" s="23">
        <v>3000000</v>
      </c>
      <c r="F10" s="23">
        <v>0</v>
      </c>
      <c r="G10" s="23" t="s">
        <v>130</v>
      </c>
      <c r="H10" s="15"/>
    </row>
    <row r="11" spans="1:8" x14ac:dyDescent="0.3">
      <c r="A11" s="18"/>
      <c r="B11" s="18"/>
      <c r="C11" s="18" t="s">
        <v>123</v>
      </c>
      <c r="D11" s="24" t="s">
        <v>124</v>
      </c>
      <c r="E11" s="23">
        <v>297</v>
      </c>
      <c r="F11" s="23">
        <v>0</v>
      </c>
      <c r="G11" s="23" t="s">
        <v>128</v>
      </c>
      <c r="H11" s="15"/>
    </row>
    <row r="12" spans="1:8" x14ac:dyDescent="0.3">
      <c r="A12" s="18"/>
      <c r="B12" s="18"/>
      <c r="C12" s="18"/>
      <c r="D12" s="17" t="s">
        <v>122</v>
      </c>
      <c r="E12" s="16">
        <f>SUM(E5:E11)</f>
        <v>50807557</v>
      </c>
      <c r="F12" s="16">
        <v>80756720</v>
      </c>
      <c r="G12" s="16">
        <v>29949163</v>
      </c>
      <c r="H12" s="15"/>
    </row>
    <row r="13" spans="1:8" ht="67.5" x14ac:dyDescent="0.3">
      <c r="A13" s="26"/>
      <c r="B13" s="26"/>
      <c r="C13" s="22" t="s">
        <v>36</v>
      </c>
      <c r="D13" s="21" t="s">
        <v>36</v>
      </c>
      <c r="E13" s="20">
        <v>26951750</v>
      </c>
      <c r="F13" s="20">
        <v>45168480</v>
      </c>
      <c r="G13" s="20">
        <v>18216730</v>
      </c>
      <c r="H13" s="19" t="s">
        <v>97</v>
      </c>
    </row>
    <row r="14" spans="1:8" ht="22.5" x14ac:dyDescent="0.3">
      <c r="A14" s="26"/>
      <c r="B14" s="26" t="s">
        <v>33</v>
      </c>
      <c r="C14" s="22" t="s">
        <v>35</v>
      </c>
      <c r="D14" s="21" t="s">
        <v>35</v>
      </c>
      <c r="E14" s="20">
        <v>1800140</v>
      </c>
      <c r="F14" s="20">
        <v>3764040</v>
      </c>
      <c r="G14" s="20">
        <v>1963900</v>
      </c>
      <c r="H14" s="19" t="s">
        <v>98</v>
      </c>
    </row>
    <row r="15" spans="1:8" ht="33.75" x14ac:dyDescent="0.3">
      <c r="A15" s="25"/>
      <c r="B15" s="25"/>
      <c r="C15" s="18" t="s">
        <v>34</v>
      </c>
      <c r="D15" s="24" t="s">
        <v>34</v>
      </c>
      <c r="E15" s="23">
        <v>2423070</v>
      </c>
      <c r="F15" s="23">
        <v>4839480</v>
      </c>
      <c r="G15" s="23">
        <v>2416410</v>
      </c>
      <c r="H15" s="15" t="s">
        <v>99</v>
      </c>
    </row>
    <row r="16" spans="1:8" ht="78.75" x14ac:dyDescent="0.3">
      <c r="A16" s="25"/>
      <c r="B16" s="25"/>
      <c r="C16" s="22" t="s">
        <v>32</v>
      </c>
      <c r="D16" s="21" t="s">
        <v>32</v>
      </c>
      <c r="E16" s="20">
        <v>411000</v>
      </c>
      <c r="F16" s="20">
        <v>1504720</v>
      </c>
      <c r="G16" s="20">
        <v>1093720</v>
      </c>
      <c r="H16" s="19" t="s">
        <v>100</v>
      </c>
    </row>
    <row r="17" spans="1:8" x14ac:dyDescent="0.3">
      <c r="A17" s="26"/>
      <c r="B17" s="22"/>
      <c r="C17" s="22" t="s">
        <v>131</v>
      </c>
      <c r="D17" s="21" t="s">
        <v>132</v>
      </c>
      <c r="E17" s="20">
        <v>164930</v>
      </c>
      <c r="F17" s="20">
        <v>0</v>
      </c>
      <c r="G17" s="20" t="s">
        <v>133</v>
      </c>
      <c r="H17" s="19"/>
    </row>
    <row r="18" spans="1:8" ht="33.75" x14ac:dyDescent="0.3">
      <c r="A18" s="25"/>
      <c r="B18" s="25"/>
      <c r="C18" s="18" t="s">
        <v>31</v>
      </c>
      <c r="D18" s="24" t="s">
        <v>31</v>
      </c>
      <c r="E18" s="23">
        <v>5086241</v>
      </c>
      <c r="F18" s="23">
        <v>4300000</v>
      </c>
      <c r="G18" s="23" t="s">
        <v>134</v>
      </c>
      <c r="H18" s="27" t="s">
        <v>101</v>
      </c>
    </row>
    <row r="19" spans="1:8" x14ac:dyDescent="0.3">
      <c r="A19" s="26"/>
      <c r="B19" s="26" t="s">
        <v>23</v>
      </c>
      <c r="C19" s="22" t="s">
        <v>30</v>
      </c>
      <c r="D19" s="21" t="s">
        <v>30</v>
      </c>
      <c r="E19" s="20">
        <v>1458580</v>
      </c>
      <c r="F19" s="20">
        <v>1920000</v>
      </c>
      <c r="G19" s="20">
        <v>461420</v>
      </c>
      <c r="H19" s="19" t="s">
        <v>102</v>
      </c>
    </row>
    <row r="20" spans="1:8" x14ac:dyDescent="0.3">
      <c r="A20" s="18"/>
      <c r="B20" s="18"/>
      <c r="C20" s="18" t="s">
        <v>28</v>
      </c>
      <c r="D20" s="24" t="s">
        <v>28</v>
      </c>
      <c r="E20" s="23">
        <v>265550</v>
      </c>
      <c r="F20" s="23">
        <v>180000</v>
      </c>
      <c r="G20" s="23" t="s">
        <v>109</v>
      </c>
      <c r="H20" s="15" t="s">
        <v>103</v>
      </c>
    </row>
    <row r="21" spans="1:8" x14ac:dyDescent="0.3">
      <c r="A21" s="26" t="s">
        <v>26</v>
      </c>
      <c r="B21" s="26" t="s">
        <v>25</v>
      </c>
      <c r="C21" s="22" t="s">
        <v>27</v>
      </c>
      <c r="D21" s="21" t="s">
        <v>27</v>
      </c>
      <c r="E21" s="20">
        <v>2659000</v>
      </c>
      <c r="F21" s="20">
        <v>0</v>
      </c>
      <c r="G21" s="20" t="s">
        <v>105</v>
      </c>
      <c r="H21" s="19"/>
    </row>
    <row r="22" spans="1:8" x14ac:dyDescent="0.3">
      <c r="A22" s="18"/>
      <c r="B22" s="18"/>
      <c r="C22" s="18" t="s">
        <v>24</v>
      </c>
      <c r="D22" s="24" t="s">
        <v>24</v>
      </c>
      <c r="E22" s="23">
        <v>1444000</v>
      </c>
      <c r="F22" s="23">
        <v>0</v>
      </c>
      <c r="G22" s="23" t="s">
        <v>104</v>
      </c>
      <c r="H22" s="15"/>
    </row>
    <row r="23" spans="1:8" x14ac:dyDescent="0.3">
      <c r="A23" s="25"/>
      <c r="B23" s="25"/>
      <c r="C23" s="18" t="s">
        <v>72</v>
      </c>
      <c r="D23" s="24" t="s">
        <v>72</v>
      </c>
      <c r="E23" s="23">
        <v>1350000</v>
      </c>
      <c r="F23" s="23">
        <v>2880000</v>
      </c>
      <c r="G23" s="29">
        <v>1530000</v>
      </c>
      <c r="H23" s="46" t="s">
        <v>107</v>
      </c>
    </row>
    <row r="24" spans="1:8" x14ac:dyDescent="0.3">
      <c r="A24" s="26" t="s">
        <v>22</v>
      </c>
      <c r="B24" s="26" t="s">
        <v>68</v>
      </c>
      <c r="C24" s="22" t="s">
        <v>74</v>
      </c>
      <c r="D24" s="21" t="s">
        <v>74</v>
      </c>
      <c r="E24" s="20">
        <v>1455016</v>
      </c>
      <c r="F24" s="20">
        <v>5400000</v>
      </c>
      <c r="G24" s="20">
        <v>3944984</v>
      </c>
      <c r="H24" s="19" t="s">
        <v>106</v>
      </c>
    </row>
    <row r="25" spans="1:8" x14ac:dyDescent="0.3">
      <c r="A25" s="25"/>
      <c r="B25" s="25"/>
      <c r="C25" s="18" t="s">
        <v>70</v>
      </c>
      <c r="D25" s="24" t="s">
        <v>70</v>
      </c>
      <c r="E25" s="23">
        <v>4000000</v>
      </c>
      <c r="F25" s="23">
        <v>7200000</v>
      </c>
      <c r="G25" s="23">
        <v>3200000</v>
      </c>
      <c r="H25" s="62" t="s">
        <v>108</v>
      </c>
    </row>
    <row r="26" spans="1:8" x14ac:dyDescent="0.3">
      <c r="A26" s="22"/>
      <c r="B26" s="22"/>
      <c r="C26" s="22" t="s">
        <v>69</v>
      </c>
      <c r="D26" s="21" t="s">
        <v>69</v>
      </c>
      <c r="E26" s="20">
        <v>1338280</v>
      </c>
      <c r="F26" s="20">
        <v>3600000</v>
      </c>
      <c r="G26" s="20">
        <v>2261720</v>
      </c>
      <c r="H26" s="63"/>
    </row>
    <row r="27" spans="1:8" x14ac:dyDescent="0.3">
      <c r="A27" s="18"/>
      <c r="B27" s="18"/>
      <c r="C27" s="18"/>
      <c r="D27" s="17" t="s">
        <v>37</v>
      </c>
      <c r="E27" s="16">
        <f>SUM(E5:E11)</f>
        <v>50807557</v>
      </c>
      <c r="F27" s="16">
        <f>SUM(F13:F26)</f>
        <v>80756720</v>
      </c>
      <c r="G27" s="16">
        <v>29950163</v>
      </c>
      <c r="H27" s="64"/>
    </row>
  </sheetData>
  <mergeCells count="8">
    <mergeCell ref="H25:H27"/>
    <mergeCell ref="C9:C10"/>
    <mergeCell ref="A1:H2"/>
    <mergeCell ref="A3:D3"/>
    <mergeCell ref="E3:E4"/>
    <mergeCell ref="F3:F4"/>
    <mergeCell ref="G3:G4"/>
    <mergeCell ref="H3:H4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16" workbookViewId="0">
      <selection activeCell="E5" sqref="E5:I5"/>
    </sheetView>
  </sheetViews>
  <sheetFormatPr defaultRowHeight="16.5" x14ac:dyDescent="0.3"/>
  <cols>
    <col min="2" max="2" width="12.125" customWidth="1"/>
    <col min="3" max="3" width="12.75" customWidth="1"/>
    <col min="5" max="5" width="12.375" bestFit="1" customWidth="1"/>
    <col min="6" max="6" width="12.375" customWidth="1"/>
    <col min="7" max="7" width="11.25" customWidth="1"/>
    <col min="8" max="8" width="13.875" customWidth="1"/>
    <col min="9" max="9" width="12.5" customWidth="1"/>
  </cols>
  <sheetData>
    <row r="1" spans="1:9" x14ac:dyDescent="0.3">
      <c r="A1" s="47" t="s">
        <v>66</v>
      </c>
      <c r="B1" s="47"/>
      <c r="C1" s="47"/>
      <c r="D1" s="47"/>
      <c r="E1" s="47"/>
      <c r="F1" s="47"/>
      <c r="G1" s="47"/>
      <c r="H1" s="47"/>
      <c r="I1" s="47"/>
    </row>
    <row r="2" spans="1:9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26.25" customHeight="1" x14ac:dyDescent="0.3">
      <c r="A3" s="39" t="s">
        <v>48</v>
      </c>
      <c r="B3" s="39" t="s">
        <v>49</v>
      </c>
      <c r="C3" s="39" t="s">
        <v>50</v>
      </c>
      <c r="D3" s="39" t="s">
        <v>51</v>
      </c>
      <c r="E3" s="39" t="s">
        <v>52</v>
      </c>
      <c r="F3" s="39" t="s">
        <v>61</v>
      </c>
      <c r="G3" s="39" t="s">
        <v>53</v>
      </c>
      <c r="H3" s="39" t="s">
        <v>54</v>
      </c>
      <c r="I3" s="39" t="s">
        <v>55</v>
      </c>
    </row>
    <row r="4" spans="1:9" x14ac:dyDescent="0.3">
      <c r="A4" s="40">
        <v>1</v>
      </c>
      <c r="B4" s="40" t="s">
        <v>56</v>
      </c>
      <c r="C4" s="40" t="s">
        <v>57</v>
      </c>
      <c r="D4" s="40" t="s">
        <v>65</v>
      </c>
      <c r="E4" s="41">
        <v>1890840</v>
      </c>
      <c r="F4" s="41">
        <v>0</v>
      </c>
      <c r="G4" s="41">
        <v>157570</v>
      </c>
      <c r="H4" s="41">
        <v>202590</v>
      </c>
      <c r="I4" s="41">
        <f>SUM(E4:H4)</f>
        <v>2251000</v>
      </c>
    </row>
    <row r="5" spans="1:9" x14ac:dyDescent="0.3">
      <c r="A5" s="40">
        <v>2</v>
      </c>
      <c r="B5" s="40" t="s">
        <v>58</v>
      </c>
      <c r="C5" s="40" t="s">
        <v>57</v>
      </c>
      <c r="D5" s="40" t="s">
        <v>64</v>
      </c>
      <c r="E5" s="41">
        <v>1873200</v>
      </c>
      <c r="F5" s="41">
        <v>0</v>
      </c>
      <c r="G5" s="41">
        <v>156100</v>
      </c>
      <c r="H5" s="41">
        <v>200700</v>
      </c>
      <c r="I5" s="41">
        <f>SUM(E5:H5)</f>
        <v>2230000</v>
      </c>
    </row>
    <row r="6" spans="1:9" x14ac:dyDescent="0.3">
      <c r="A6" s="40"/>
      <c r="B6" s="40"/>
      <c r="C6" s="40"/>
      <c r="D6" s="40"/>
      <c r="E6" s="41"/>
      <c r="F6" s="41"/>
      <c r="G6" s="41"/>
      <c r="H6" s="41"/>
      <c r="I6" s="41"/>
    </row>
    <row r="7" spans="1:9" ht="27" customHeight="1" x14ac:dyDescent="0.3">
      <c r="A7" s="42" t="s">
        <v>59</v>
      </c>
      <c r="B7" s="43"/>
      <c r="C7" s="43"/>
      <c r="D7" s="43"/>
      <c r="E7" s="44">
        <f>SUM(E4:E6)</f>
        <v>3764040</v>
      </c>
      <c r="F7" s="44">
        <f>SUM(F4:F6)</f>
        <v>0</v>
      </c>
      <c r="G7" s="44">
        <f>SUM(G4:G6)</f>
        <v>313670</v>
      </c>
      <c r="H7" s="44">
        <f>SUM(H4:H6)</f>
        <v>403290</v>
      </c>
      <c r="I7" s="44">
        <f>SUM(I4:I6)</f>
        <v>4481000</v>
      </c>
    </row>
  </sheetData>
  <mergeCells count="1">
    <mergeCell ref="A1:I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2022_예산총칙</vt:lpstr>
      <vt:lpstr>2022_세입</vt:lpstr>
      <vt:lpstr>2022_세출</vt:lpstr>
      <vt:lpstr>2022_세입세출명세</vt:lpstr>
      <vt:lpstr>임직원 보수일람표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pc2009aaakk</cp:lastModifiedBy>
  <dcterms:created xsi:type="dcterms:W3CDTF">2021-11-25T09:50:40Z</dcterms:created>
  <dcterms:modified xsi:type="dcterms:W3CDTF">2022-01-07T03:22:24Z</dcterms:modified>
</cp:coreProperties>
</file>